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<sst xmlns="http://schemas.openxmlformats.org/spreadsheetml/2006/main" count="35" uniqueCount="35">
  <si>
    <t>Leg #</t>
  </si>
  <si>
    <t>Departure Point</t>
  </si>
  <si>
    <t>Miles</t>
  </si>
  <si>
    <t>Elevation</t>
  </si>
  <si>
    <t>Name</t>
  </si>
  <si>
    <t>Pace</t>
  </si>
  <si>
    <t>Projected Run Duration (min)</t>
  </si>
  <si>
    <t>Projected Exchange/Start Time</t>
  </si>
  <si>
    <t>Adjust +/- (min)</t>
  </si>
  <si>
    <t>Projected Exchange/End Time</t>
  </si>
  <si>
    <t>Leg #1</t>
  </si>
  <si>
    <t>The Dam to St. Alban's Ch</t>
  </si>
  <si>
    <t>Leg #2</t>
  </si>
  <si>
    <t>St Albans Ch</t>
  </si>
  <si>
    <t>Leg #3</t>
  </si>
  <si>
    <t>St Peters Ch</t>
  </si>
  <si>
    <t>Leg #4</t>
  </si>
  <si>
    <t>St Pauls</t>
  </si>
  <si>
    <t>Leg #5</t>
  </si>
  <si>
    <t>Cedar Grove</t>
  </si>
  <si>
    <t>Leg #6</t>
  </si>
  <si>
    <t>Bethel</t>
  </si>
  <si>
    <t>Leg #7</t>
  </si>
  <si>
    <t>St. Marks</t>
  </si>
  <si>
    <t>Leg #8</t>
  </si>
  <si>
    <t>Corinth</t>
  </si>
  <si>
    <t>Leg #9</t>
  </si>
  <si>
    <t>Bethany</t>
  </si>
  <si>
    <t>Leg #10</t>
  </si>
  <si>
    <t>Bethel Hispanic</t>
  </si>
  <si>
    <t>Leg #11</t>
  </si>
  <si>
    <t>Hopewell</t>
  </si>
  <si>
    <t>Leg #12</t>
  </si>
  <si>
    <t>Pine Pleasant</t>
  </si>
  <si>
    <t>Average Pace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</si>
</sst>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4">
    <font>
      <sz val="11.0"/>
      <color rgb="FF000000"/>
      <name val="Calibri"/>
    </font>
    <font>
      <b/>
      <sz val="11.0"/>
      <color rgb="FFF0F8F1"/>
      <name val="Arial"/>
    </font>
    <font>
      <sz val="10.0"/>
      <color rgb="FF000000"/>
      <name val="Arial"/>
    </font>
    <font>
      <sz val="11.0"/>
      <color rgb="FFF0F8F1"/>
      <name val="Calibri"/>
    </font>
  </fonts>
  <fills count="6">
    <fill>
      <patternFill patternType="none"/>
    </fill>
    <fill>
      <patternFill patternType="lightGray"/>
    </fill>
    <fill>
      <patternFill patternType="solid">
        <fgColor rgb="FF004E59"/>
        <bgColor rgb="FF004E59"/>
      </patternFill>
    </fill>
    <fill>
      <patternFill patternType="solid">
        <fgColor rgb="FFF0F8F1"/>
        <bgColor rgb="FFF0F8F1"/>
      </patternFill>
    </fill>
    <fill>
      <patternFill patternType="solid">
        <fgColor rgb="FF6DC8BF"/>
        <bgColor rgb="FF6DC8BF"/>
      </patternFill>
    </fill>
    <fill>
      <patternFill patternType="solid">
        <fgColor rgb="FFF3716D"/>
        <bgColor rgb="FFF3716D"/>
      </patternFill>
    </fill>
  </fills>
  <borders count="13">
    <border/>
    <border>
      <left style="thick">
        <color rgb="FF000000"/>
      </left>
      <right style="medium">
        <color rgb="FF000000"/>
      </right>
      <top style="thick">
        <color rgb="FF000000"/>
      </top>
      <bottom style="thick">
        <color rgb="FF000000"/>
      </bottom>
    </border>
    <border>
      <left style="medium">
        <color rgb="FFCCCCCC"/>
      </left>
      <right style="medium">
        <color rgb="FF000000"/>
      </right>
      <top style="thick">
        <color rgb="FF000000"/>
      </top>
      <bottom style="thick">
        <color rgb="FF000000"/>
      </bottom>
    </border>
    <border>
      <left style="medium">
        <color rgb="FFCCCCCC"/>
      </left>
      <right style="thick">
        <color rgb="FF000000"/>
      </right>
      <top style="thick">
        <color rgb="FF000000"/>
      </top>
      <bottom style="thick">
        <color rgb="FF000000"/>
      </bottom>
    </border>
    <border>
      <left style="thick">
        <color rgb="FF000000"/>
      </left>
      <right style="medium">
        <color rgb="FF004E59"/>
      </right>
      <top style="thick">
        <color rgb="FF000000"/>
      </top>
      <bottom style="medium">
        <color rgb="FF004E59"/>
      </bottom>
    </border>
    <border>
      <left style="medium">
        <color rgb="FF004E59"/>
      </left>
      <right style="medium">
        <color rgb="FF004E59"/>
      </right>
      <top style="thick">
        <color rgb="FF000000"/>
      </top>
      <bottom style="medium">
        <color rgb="FF004E59"/>
      </bottom>
    </border>
    <border>
      <left style="medium">
        <color rgb="FF004E59"/>
      </left>
      <right style="thick">
        <color rgb="FF000000"/>
      </right>
      <top style="thick">
        <color rgb="FF000000"/>
      </top>
      <bottom style="medium">
        <color rgb="FF004E59"/>
      </bottom>
    </border>
    <border>
      <left style="thick">
        <color rgb="FF000000"/>
      </left>
      <right style="medium">
        <color rgb="FF004E59"/>
      </right>
      <top style="medium">
        <color rgb="FF004E59"/>
      </top>
      <bottom style="medium">
        <color rgb="FF004E59"/>
      </bottom>
    </border>
    <border>
      <left style="medium">
        <color rgb="FF004E59"/>
      </left>
      <right style="medium">
        <color rgb="FF004E59"/>
      </right>
      <top style="medium">
        <color rgb="FF004E59"/>
      </top>
      <bottom style="medium">
        <color rgb="FF004E59"/>
      </bottom>
    </border>
    <border>
      <left style="thick">
        <color rgb="FF000000"/>
      </left>
      <right style="medium">
        <color rgb="FF004E59"/>
      </right>
      <top style="medium">
        <color rgb="FF004E59"/>
      </top>
      <bottom style="thick">
        <color rgb="FF000000"/>
      </bottom>
    </border>
    <border>
      <left style="medium">
        <color rgb="FF004E59"/>
      </left>
      <right style="medium">
        <color rgb="FF004E59"/>
      </right>
      <top style="medium">
        <color rgb="FF004E59"/>
      </top>
      <bottom style="thick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34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shrinkToFit="0" wrapText="1"/>
    </xf>
    <xf borderId="2" fillId="2" fontId="1" numFmtId="0" xfId="0" applyAlignment="1" applyBorder="1" applyFont="1">
      <alignment horizontal="center" shrinkToFit="0" wrapText="1"/>
    </xf>
    <xf borderId="3" fillId="2" fontId="1" numFmtId="0" xfId="0" applyAlignment="1" applyBorder="1" applyFont="1">
      <alignment horizontal="center" shrinkToFit="0" wrapText="1"/>
    </xf>
    <xf borderId="4" fillId="3" fontId="2" numFmtId="0" xfId="0" applyAlignment="1" applyBorder="1" applyFill="1" applyFont="1">
      <alignment shrinkToFit="0" wrapText="1"/>
    </xf>
    <xf borderId="5" fillId="3" fontId="2" numFmtId="0" xfId="0" applyAlignment="1" applyBorder="1" applyFont="1">
      <alignment readingOrder="0" shrinkToFit="0" wrapText="1"/>
    </xf>
    <xf borderId="5" fillId="3" fontId="2" numFmtId="0" xfId="0" applyAlignment="1" applyBorder="1" applyFont="1">
      <alignment horizontal="center" readingOrder="0" shrinkToFit="0" wrapText="1"/>
    </xf>
    <xf borderId="5" fillId="3" fontId="2" numFmtId="0" xfId="0" applyAlignment="1" applyBorder="1" applyFont="1">
      <alignment horizontal="center" shrinkToFit="0" wrapText="1"/>
    </xf>
    <xf borderId="5" fillId="3" fontId="2" numFmtId="0" xfId="0" applyAlignment="1" applyBorder="1" applyFont="1">
      <alignment shrinkToFit="0" wrapText="1"/>
    </xf>
    <xf borderId="5" fillId="3" fontId="2" numFmtId="0" xfId="0" applyAlignment="1" applyBorder="1" applyFont="1">
      <alignment horizontal="right" shrinkToFit="0" wrapText="1"/>
    </xf>
    <xf borderId="5" fillId="3" fontId="2" numFmtId="19" xfId="0" applyAlignment="1" applyBorder="1" applyFont="1" applyNumberFormat="1">
      <alignment horizontal="right" shrinkToFit="0" wrapText="1"/>
    </xf>
    <xf borderId="6" fillId="3" fontId="2" numFmtId="19" xfId="0" applyAlignment="1" applyBorder="1" applyFont="1" applyNumberFormat="1">
      <alignment horizontal="right" shrinkToFit="0" wrapText="1"/>
    </xf>
    <xf borderId="7" fillId="4" fontId="2" numFmtId="0" xfId="0" applyAlignment="1" applyBorder="1" applyFill="1" applyFont="1">
      <alignment shrinkToFit="0" wrapText="1"/>
    </xf>
    <xf borderId="8" fillId="4" fontId="2" numFmtId="0" xfId="0" applyAlignment="1" applyBorder="1" applyFont="1">
      <alignment shrinkToFit="0" wrapText="1"/>
    </xf>
    <xf borderId="8" fillId="4" fontId="2" numFmtId="0" xfId="0" applyAlignment="1" applyBorder="1" applyFont="1">
      <alignment horizontal="center" shrinkToFit="0" wrapText="1"/>
    </xf>
    <xf borderId="8" fillId="4" fontId="2" numFmtId="0" xfId="0" applyAlignment="1" applyBorder="1" applyFont="1">
      <alignment horizontal="right" shrinkToFit="0" wrapText="1"/>
    </xf>
    <xf borderId="8" fillId="4" fontId="2" numFmtId="19" xfId="0" applyAlignment="1" applyBorder="1" applyFont="1" applyNumberFormat="1">
      <alignment horizontal="right" shrinkToFit="0" wrapText="1"/>
    </xf>
    <xf borderId="8" fillId="4" fontId="2" numFmtId="0" xfId="0" applyAlignment="1" applyBorder="1" applyFont="1">
      <alignment readingOrder="0" shrinkToFit="0" wrapText="1"/>
    </xf>
    <xf borderId="7" fillId="3" fontId="2" numFmtId="0" xfId="0" applyAlignment="1" applyBorder="1" applyFont="1">
      <alignment shrinkToFit="0" wrapText="1"/>
    </xf>
    <xf borderId="8" fillId="3" fontId="2" numFmtId="0" xfId="0" applyAlignment="1" applyBorder="1" applyFont="1">
      <alignment shrinkToFit="0" wrapText="1"/>
    </xf>
    <xf borderId="8" fillId="3" fontId="2" numFmtId="0" xfId="0" applyAlignment="1" applyBorder="1" applyFont="1">
      <alignment horizontal="center" shrinkToFit="0" wrapText="1"/>
    </xf>
    <xf borderId="8" fillId="3" fontId="2" numFmtId="0" xfId="0" applyAlignment="1" applyBorder="1" applyFont="1">
      <alignment horizontal="right" shrinkToFit="0" wrapText="1"/>
    </xf>
    <xf borderId="8" fillId="3" fontId="2" numFmtId="19" xfId="0" applyAlignment="1" applyBorder="1" applyFont="1" applyNumberFormat="1">
      <alignment horizontal="right" shrinkToFit="0" wrapText="1"/>
    </xf>
    <xf borderId="8" fillId="3" fontId="2" numFmtId="0" xfId="0" applyAlignment="1" applyBorder="1" applyFont="1">
      <alignment readingOrder="0" shrinkToFit="0" wrapText="1"/>
    </xf>
    <xf borderId="8" fillId="3" fontId="2" numFmtId="0" xfId="0" applyAlignment="1" applyBorder="1" applyFont="1">
      <alignment horizontal="center" readingOrder="0" shrinkToFit="0" wrapText="1"/>
    </xf>
    <xf borderId="8" fillId="4" fontId="2" numFmtId="0" xfId="0" applyAlignment="1" applyBorder="1" applyFont="1">
      <alignment horizontal="center" readingOrder="0" shrinkToFit="0" wrapText="1"/>
    </xf>
    <xf borderId="9" fillId="4" fontId="2" numFmtId="0" xfId="0" applyAlignment="1" applyBorder="1" applyFont="1">
      <alignment shrinkToFit="0" wrapText="1"/>
    </xf>
    <xf borderId="10" fillId="4" fontId="2" numFmtId="0" xfId="0" applyAlignment="1" applyBorder="1" applyFont="1">
      <alignment shrinkToFit="0" wrapText="1"/>
    </xf>
    <xf borderId="10" fillId="4" fontId="2" numFmtId="0" xfId="0" applyAlignment="1" applyBorder="1" applyFont="1">
      <alignment horizontal="center" shrinkToFit="0" wrapText="1"/>
    </xf>
    <xf borderId="10" fillId="4" fontId="2" numFmtId="0" xfId="0" applyAlignment="1" applyBorder="1" applyFont="1">
      <alignment horizontal="right" shrinkToFit="0" wrapText="1"/>
    </xf>
    <xf borderId="10" fillId="4" fontId="2" numFmtId="19" xfId="0" applyAlignment="1" applyBorder="1" applyFont="1" applyNumberFormat="1">
      <alignment horizontal="right" shrinkToFit="0" wrapText="1"/>
    </xf>
    <xf borderId="10" fillId="4" fontId="2" numFmtId="0" xfId="0" applyAlignment="1" applyBorder="1" applyFont="1">
      <alignment readingOrder="0" shrinkToFit="0" wrapText="1"/>
    </xf>
    <xf borderId="11" fillId="5" fontId="3" numFmtId="0" xfId="0" applyBorder="1" applyFill="1" applyFont="1"/>
    <xf borderId="12" fillId="5" fontId="3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28.14"/>
    <col customWidth="1" min="3" max="3" width="8.71"/>
    <col customWidth="1" min="4" max="4" width="13.86"/>
    <col customWidth="1" min="5" max="5" width="14.57"/>
    <col customWidth="1" min="6" max="6" width="8.71"/>
    <col customWidth="1" min="7" max="7" width="12.29"/>
    <col customWidth="1" min="8" max="8" width="16.14"/>
    <col customWidth="1" min="9" max="9" width="8.71"/>
    <col customWidth="1" min="10" max="10" width="17.71"/>
  </cols>
  <sheetData>
    <row r="2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3" t="s">
        <v>9</v>
      </c>
    </row>
    <row r="3" ht="24.75" customHeight="1">
      <c r="A3" s="4" t="s">
        <v>10</v>
      </c>
      <c r="B3" s="5" t="s">
        <v>11</v>
      </c>
      <c r="C3" s="6">
        <v>5.5</v>
      </c>
      <c r="D3" s="7">
        <v>323.0</v>
      </c>
      <c r="E3" s="8"/>
      <c r="F3" s="7">
        <v>8.0</v>
      </c>
      <c r="G3" s="9">
        <f t="shared" ref="G3:G14" si="1">C3*F3</f>
        <v>44</v>
      </c>
      <c r="H3" s="10">
        <v>0.25</v>
      </c>
      <c r="I3" s="5"/>
      <c r="J3" s="11">
        <f t="shared" ref="J3:J14" si="2">if(left(I3,1)="-",TIME(0,G3,0)+H3-TIME(0,-I3,0),TIME(0,G3,0)+H3+TIME(0,I3,0))</f>
        <v>0.2805555556</v>
      </c>
    </row>
    <row r="4" ht="24.75" customHeight="1">
      <c r="A4" s="12" t="s">
        <v>12</v>
      </c>
      <c r="B4" s="13" t="s">
        <v>13</v>
      </c>
      <c r="C4" s="14">
        <v>3.9</v>
      </c>
      <c r="D4" s="14">
        <v>235.0</v>
      </c>
      <c r="E4" s="13"/>
      <c r="F4" s="14">
        <v>8.0</v>
      </c>
      <c r="G4" s="15">
        <f t="shared" si="1"/>
        <v>31.2</v>
      </c>
      <c r="H4" s="16">
        <f t="shared" ref="H4:H14" si="3">J3</f>
        <v>0.2805555556</v>
      </c>
      <c r="I4" s="17"/>
      <c r="J4" s="11">
        <f t="shared" si="2"/>
        <v>0.3020833333</v>
      </c>
    </row>
    <row r="5" ht="24.75" customHeight="1">
      <c r="A5" s="18" t="s">
        <v>14</v>
      </c>
      <c r="B5" s="19" t="s">
        <v>15</v>
      </c>
      <c r="C5" s="20">
        <v>7.0</v>
      </c>
      <c r="D5" s="20">
        <v>372.0</v>
      </c>
      <c r="E5" s="19"/>
      <c r="F5" s="20">
        <v>8.5</v>
      </c>
      <c r="G5" s="21">
        <f t="shared" si="1"/>
        <v>59.5</v>
      </c>
      <c r="H5" s="22">
        <f t="shared" si="3"/>
        <v>0.3020833333</v>
      </c>
      <c r="I5" s="23"/>
      <c r="J5" s="11">
        <f t="shared" si="2"/>
        <v>0.3430555556</v>
      </c>
    </row>
    <row r="6" ht="24.75" customHeight="1">
      <c r="A6" s="12" t="s">
        <v>16</v>
      </c>
      <c r="B6" s="13" t="s">
        <v>17</v>
      </c>
      <c r="C6" s="14">
        <v>3.8</v>
      </c>
      <c r="D6" s="14">
        <v>207.0</v>
      </c>
      <c r="E6" s="13"/>
      <c r="F6" s="14">
        <v>8.0</v>
      </c>
      <c r="G6" s="15">
        <f t="shared" si="1"/>
        <v>30.4</v>
      </c>
      <c r="H6" s="16">
        <f t="shared" si="3"/>
        <v>0.3430555556</v>
      </c>
      <c r="I6" s="17"/>
      <c r="J6" s="11">
        <f t="shared" si="2"/>
        <v>0.3638888889</v>
      </c>
    </row>
    <row r="7" ht="24.75" customHeight="1">
      <c r="A7" s="18" t="s">
        <v>18</v>
      </c>
      <c r="B7" s="19" t="s">
        <v>19</v>
      </c>
      <c r="C7" s="20">
        <v>5.1</v>
      </c>
      <c r="D7" s="20">
        <v>250.0</v>
      </c>
      <c r="E7" s="19"/>
      <c r="F7" s="20">
        <v>9.0</v>
      </c>
      <c r="G7" s="21">
        <f t="shared" si="1"/>
        <v>45.9</v>
      </c>
      <c r="H7" s="22">
        <f t="shared" si="3"/>
        <v>0.3638888889</v>
      </c>
      <c r="I7" s="23"/>
      <c r="J7" s="11">
        <f t="shared" si="2"/>
        <v>0.3951388889</v>
      </c>
    </row>
    <row r="8" ht="24.75" customHeight="1">
      <c r="A8" s="12" t="s">
        <v>20</v>
      </c>
      <c r="B8" s="13" t="s">
        <v>21</v>
      </c>
      <c r="C8" s="14">
        <v>3.3</v>
      </c>
      <c r="D8" s="14">
        <v>96.0</v>
      </c>
      <c r="E8" s="13"/>
      <c r="F8" s="14">
        <v>8.0</v>
      </c>
      <c r="G8" s="15">
        <f t="shared" si="1"/>
        <v>26.4</v>
      </c>
      <c r="H8" s="16">
        <f t="shared" si="3"/>
        <v>0.3951388889</v>
      </c>
      <c r="I8" s="17"/>
      <c r="J8" s="11">
        <f t="shared" si="2"/>
        <v>0.4131944444</v>
      </c>
    </row>
    <row r="9" ht="24.75" customHeight="1">
      <c r="A9" s="18" t="s">
        <v>22</v>
      </c>
      <c r="B9" s="19" t="s">
        <v>23</v>
      </c>
      <c r="C9" s="20">
        <v>6.0</v>
      </c>
      <c r="D9" s="20">
        <v>141.0</v>
      </c>
      <c r="E9" s="19"/>
      <c r="F9" s="20">
        <v>9.5</v>
      </c>
      <c r="G9" s="21">
        <f t="shared" si="1"/>
        <v>57</v>
      </c>
      <c r="H9" s="22">
        <f t="shared" si="3"/>
        <v>0.4131944444</v>
      </c>
      <c r="I9" s="23"/>
      <c r="J9" s="11">
        <f t="shared" si="2"/>
        <v>0.4527777778</v>
      </c>
    </row>
    <row r="10" ht="24.75" customHeight="1">
      <c r="A10" s="12" t="s">
        <v>24</v>
      </c>
      <c r="B10" s="13" t="s">
        <v>25</v>
      </c>
      <c r="C10" s="14">
        <v>4.7</v>
      </c>
      <c r="D10" s="14">
        <v>152.0</v>
      </c>
      <c r="E10" s="13"/>
      <c r="F10" s="14">
        <v>8.0</v>
      </c>
      <c r="G10" s="15">
        <f t="shared" si="1"/>
        <v>37.6</v>
      </c>
      <c r="H10" s="16">
        <f t="shared" si="3"/>
        <v>0.4527777778</v>
      </c>
      <c r="I10" s="17"/>
      <c r="J10" s="11">
        <f t="shared" si="2"/>
        <v>0.4784722222</v>
      </c>
    </row>
    <row r="11" ht="24.75" customHeight="1">
      <c r="A11" s="18" t="s">
        <v>26</v>
      </c>
      <c r="B11" s="19" t="s">
        <v>27</v>
      </c>
      <c r="C11" s="24">
        <v>5.3</v>
      </c>
      <c r="D11" s="20">
        <v>202.0</v>
      </c>
      <c r="E11" s="19"/>
      <c r="F11" s="20">
        <v>8.0</v>
      </c>
      <c r="G11" s="21">
        <f t="shared" si="1"/>
        <v>42.4</v>
      </c>
      <c r="H11" s="22">
        <f t="shared" si="3"/>
        <v>0.4784722222</v>
      </c>
      <c r="I11" s="23"/>
      <c r="J11" s="11">
        <f t="shared" si="2"/>
        <v>0.5076388889</v>
      </c>
    </row>
    <row r="12" ht="24.75" customHeight="1">
      <c r="A12" s="12" t="s">
        <v>28</v>
      </c>
      <c r="B12" s="13" t="s">
        <v>29</v>
      </c>
      <c r="C12" s="25">
        <v>7.8</v>
      </c>
      <c r="D12" s="14">
        <v>312.0</v>
      </c>
      <c r="E12" s="13"/>
      <c r="F12" s="14">
        <v>8.5</v>
      </c>
      <c r="G12" s="15">
        <f t="shared" si="1"/>
        <v>66.3</v>
      </c>
      <c r="H12" s="16">
        <f t="shared" si="3"/>
        <v>0.5076388889</v>
      </c>
      <c r="I12" s="17"/>
      <c r="J12" s="11">
        <f t="shared" si="2"/>
        <v>0.5534722222</v>
      </c>
    </row>
    <row r="13" ht="24.75" customHeight="1">
      <c r="A13" s="18" t="s">
        <v>30</v>
      </c>
      <c r="B13" s="19" t="s">
        <v>31</v>
      </c>
      <c r="C13" s="20">
        <v>7.6</v>
      </c>
      <c r="D13" s="20">
        <v>307.0</v>
      </c>
      <c r="E13" s="19"/>
      <c r="F13" s="20">
        <v>9.0</v>
      </c>
      <c r="G13" s="21">
        <f t="shared" si="1"/>
        <v>68.4</v>
      </c>
      <c r="H13" s="22">
        <f t="shared" si="3"/>
        <v>0.5534722222</v>
      </c>
      <c r="I13" s="23"/>
      <c r="J13" s="11">
        <f t="shared" si="2"/>
        <v>0.6006944444</v>
      </c>
    </row>
    <row r="14" ht="24.75" customHeight="1">
      <c r="A14" s="26" t="s">
        <v>32</v>
      </c>
      <c r="B14" s="27" t="s">
        <v>33</v>
      </c>
      <c r="C14" s="28">
        <v>3.35</v>
      </c>
      <c r="D14" s="28">
        <v>122.0</v>
      </c>
      <c r="E14" s="27"/>
      <c r="F14" s="28">
        <v>8.5</v>
      </c>
      <c r="G14" s="29">
        <f t="shared" si="1"/>
        <v>28.475</v>
      </c>
      <c r="H14" s="30">
        <f t="shared" si="3"/>
        <v>0.6006944444</v>
      </c>
      <c r="I14" s="31"/>
      <c r="J14" s="11">
        <f t="shared" si="2"/>
        <v>0.6201388889</v>
      </c>
    </row>
    <row r="16">
      <c r="E16" s="32" t="s">
        <v>34</v>
      </c>
      <c r="F16" s="33">
        <f>AVERAGE(F3:F14)</f>
        <v>8.416666667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portrait"/>
  <drawing r:id="rId1"/>
</worksheet>
</file>